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Onedrive\Dpto de Licitações\Licitações2021\Tomada de Preços -2021\Tomada de Preços nº 02-2021 - Lago e CCU São Crist\"/>
    </mc:Choice>
  </mc:AlternateContent>
  <bookViews>
    <workbookView xWindow="0" yWindow="0" windowWidth="5880" windowHeight="600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7" i="1" l="1"/>
  <c r="G19" i="1" l="1"/>
  <c r="G20" i="1"/>
  <c r="G21" i="1"/>
  <c r="G22" i="1"/>
  <c r="G30" i="1"/>
  <c r="G31" i="1"/>
  <c r="G15" i="1" l="1"/>
  <c r="G16" i="1"/>
  <c r="G17" i="1"/>
  <c r="G18" i="1"/>
  <c r="G14" i="1"/>
  <c r="G26" i="1" l="1"/>
  <c r="G27" i="1"/>
  <c r="G28" i="1"/>
  <c r="G29" i="1"/>
  <c r="G33" i="1" l="1"/>
  <c r="G32" i="1"/>
  <c r="G25" i="1"/>
  <c r="H24" i="1" l="1"/>
  <c r="G8" i="1"/>
  <c r="G9" i="1"/>
  <c r="G10" i="1"/>
  <c r="G11" i="1"/>
  <c r="G12" i="1"/>
  <c r="G13" i="1"/>
  <c r="G23" i="1"/>
  <c r="G6" i="1"/>
  <c r="H5" i="1" l="1"/>
  <c r="G34" i="1"/>
</calcChain>
</file>

<file path=xl/sharedStrings.xml><?xml version="1.0" encoding="utf-8"?>
<sst xmlns="http://schemas.openxmlformats.org/spreadsheetml/2006/main" count="137" uniqueCount="92">
  <si>
    <t>UNIDADE</t>
  </si>
  <si>
    <t>QUANT</t>
  </si>
  <si>
    <t>ITEM</t>
  </si>
  <si>
    <t>DESCRIMINAÇÃO</t>
  </si>
  <si>
    <t>Referência</t>
  </si>
  <si>
    <t>1.1</t>
  </si>
  <si>
    <t>1.2</t>
  </si>
  <si>
    <t>PLANILHA DE ORÇAMENTO.</t>
  </si>
  <si>
    <r>
      <t xml:space="preserve">LOCAL: </t>
    </r>
    <r>
      <rPr>
        <sz val="14"/>
        <rFont val="Calibri"/>
        <family val="2"/>
        <scheme val="minor"/>
      </rPr>
      <t xml:space="preserve">Rua Professor Daniel Muraro, parte da quadra 128-A e 128-B. </t>
    </r>
  </si>
  <si>
    <t>1.3</t>
  </si>
  <si>
    <t>MURO  DE ARRIMO E DE CONTENÇÃO E GUARDA CORPO</t>
  </si>
  <si>
    <t>código</t>
  </si>
  <si>
    <t>LIMPEZA MANUAL DE VEGETAÇÃO EM TERRENO COM ENXADA.AF_05/2018</t>
  </si>
  <si>
    <t>M2</t>
  </si>
  <si>
    <t>SINAPI</t>
  </si>
  <si>
    <t>98524</t>
  </si>
  <si>
    <t>ESTACA BROCA DE CONCRETO, DIÂMETRO DE 30CM, ESCAVAÇÃO MANUAL COM TRADO CONCHA, INTEIRAMENTE ARMADA. AF_05/2020</t>
  </si>
  <si>
    <t>M</t>
  </si>
  <si>
    <t>101176</t>
  </si>
  <si>
    <t>DRENAGEM E CALÇADA</t>
  </si>
  <si>
    <t>CHAPA DE MADEIRA COMPENSADA PLASTIFICADA PARA FORMA DE CONCRETO, DE 2,20 X 1,10 M, E = 12 MM</t>
  </si>
  <si>
    <t>SINAPI-I</t>
  </si>
  <si>
    <t>1.4</t>
  </si>
  <si>
    <t>CORTE E DOBRA DE AÇO CA-50, DIÂMETRO DE 8,0 MM, UTILIZADO EM LAJE. AF_12/2015</t>
  </si>
  <si>
    <t>KG</t>
  </si>
  <si>
    <t>92802</t>
  </si>
  <si>
    <t>1.5</t>
  </si>
  <si>
    <t>CORTE E DOBRA DE AÇO CA-60, DIÂMETRO DE 5,0 MM, UTILIZADO EM LAJE. AF_12/2015</t>
  </si>
  <si>
    <t>92800</t>
  </si>
  <si>
    <t>1.6</t>
  </si>
  <si>
    <t>CONCRETO FCK = 20MPA, TRAÇO 1:2,7:3 (CIMENTO/ AREIA MÉDIA/ BRITA 1)  - PREPARO MECÂNICO COM BETONEIRA 400 L. AF_07/2016</t>
  </si>
  <si>
    <t>M3</t>
  </si>
  <si>
    <t>94964</t>
  </si>
  <si>
    <t>LANÇAMENTO COM USO DE BALDES, ADENSAMENTO E ACABAMENTO DE CONCRETO EM ESTRUTURAS. AF_12/2015</t>
  </si>
  <si>
    <t>1.7</t>
  </si>
  <si>
    <t>1.8</t>
  </si>
  <si>
    <t>1.9</t>
  </si>
  <si>
    <t>1.10</t>
  </si>
  <si>
    <t>ALVENARIA DE VEDAÇÃO DE BLOCOS CERÂMICOS FURADOS NA VERTICAL DE 14X19X39CM (ESPESSURA 14CM) DE PAREDES COM ÁREA LÍQUIDA MAIOR OU IGUAL A 6M² SEM VÃOS E ARGAMASSA DE ASSENTAMENTO COM PREPARO EM BETONEIRA. AF_06/2014</t>
  </si>
  <si>
    <t>87479</t>
  </si>
  <si>
    <t>REATERRO MANUAL APILOADO COM SOQUETE. AF_10/2017</t>
  </si>
  <si>
    <t>BLOQUETE/PISO INTERTRAVADO DE CONCRETO - MODELO ONDA/16 FACES/RETANGULAR/TIJOLINHO/PAVER/HOLANDES/PARALELEPIPEDO, 20 CM X 10 CM, E = 6 CM, RESISTENCIA DE 35 MPA (NBR 9781), COR NATURAL</t>
  </si>
  <si>
    <t>1.11</t>
  </si>
  <si>
    <t>1.12</t>
  </si>
  <si>
    <t>GUARDA-CORPO DE AÇO GALVANIZADO DE 1,10M DE ALTURA, MONTANTES TUBULARES DE 1.1/2 ESPAÇADOS DE 1,20M, TRAVESSA SUPERIOR DE 2, GRADIL FORMADO POR BARRAS CHATAS EM FERRO DE 32X4,8MM, FIXADO COM CHUMBADOR MECÂNICO. AF_04/2019_P</t>
  </si>
  <si>
    <t>UD</t>
  </si>
  <si>
    <t>cotação</t>
  </si>
  <si>
    <t>2.1</t>
  </si>
  <si>
    <t>ESCAVAÇÃO MECANIZADA DE VALA COM PROF. MAIOR QUE 1,5 M ATÉ 3,0 M (MÉDIA ENTRE MONTANTE E JUSANTE/UMA COMPOSIÇÃO POR TRECHO), COM ESCAVADEIRA HIDRÁULICA (0,8 M3/111 HP), LARGURA ATÉ 1,5 M, EM SOLO DE 1A CATEGORIA, EM LOCAIS COM ALTO NÍVEL DE INTERFERÊNCIA. AF_02/2021</t>
  </si>
  <si>
    <t>90084</t>
  </si>
  <si>
    <t>2.2</t>
  </si>
  <si>
    <t>BANCO DE MADEIRA PARA PRAÇA, DOIS LUGARES, COM ENCOSTO FIXO. (Madeira de Lei certificada)</t>
  </si>
  <si>
    <t>TUBO DE CONCRETO PARA REDES COLETORAS DE ÁGUAS PLUVIAIS, DIÂMETRO DE 1000 MM, JUNTA RÍGIDA, INSTALADO EM LOCAL COM ALTO NÍVEL DE INTERFERÊNCIAS - FORNECIMENTO E ASSENTAMENTO. AF_12/2015</t>
  </si>
  <si>
    <t>92226</t>
  </si>
  <si>
    <t>2.3</t>
  </si>
  <si>
    <t>DEMOLIÇÃO DE REVESTIMENTO CIMENTADO/CERÂMICO, DE FORMA MANUAL, SEM REAPROVEITAMENTO. AF_12/2017</t>
  </si>
  <si>
    <t>local</t>
  </si>
  <si>
    <t xml:space="preserve">TOTAL </t>
  </si>
  <si>
    <t>TOTAL ITEM</t>
  </si>
  <si>
    <t>VALOR  COM BDI 27%</t>
  </si>
  <si>
    <t>2.4</t>
  </si>
  <si>
    <t>DRENO SUBTERRÂNEO, COM BRITA Nº 2, COM ESCOAMENTO COM TUBO PVC 100MM (ver desenho) (1,00mx6,00m)x1,00m</t>
  </si>
  <si>
    <t>2.5</t>
  </si>
  <si>
    <t>1.13</t>
  </si>
  <si>
    <t>1.14</t>
  </si>
  <si>
    <t>1.15</t>
  </si>
  <si>
    <t>CHAPISCO APLICADO EM ALVENARIA (SEM PRESENÇA DE VÃOS) E ESTRUTURAS DE CONCRETO DE FACHADA, COM COLHER DE PEDREIRO.  ARGAMASSA TRAÇO 1:3 COM PREPARO EM BETONEIRA 400L. AF_06/2014</t>
  </si>
  <si>
    <t>87894</t>
  </si>
  <si>
    <t>EMBOÇO OU MASSA ÚNICA EM ARGAMASSA TRAÇO 1:2:8, PREPARO MECÂNICO COM BETONEIRA 400 L, APLICADA MANUALMENTE EM PANOS CEGOS DE FACHADA (SEM PRESENÇA DE VÃOS), ESPESSURA DE 25 MM. AF_06/2014</t>
  </si>
  <si>
    <t>87792</t>
  </si>
  <si>
    <t>APLICAÇÃO DE FUNDO SELADOR ACRÍLICO EM PAREDES, UMA DEMÃO. AF_06/2014</t>
  </si>
  <si>
    <t>88485</t>
  </si>
  <si>
    <t>1.16</t>
  </si>
  <si>
    <t>APLICAÇÃO E LIXAMENTO DE MASSA LÁTEX EM PAREDES, UMA DEMÃO. AF_06/2014</t>
  </si>
  <si>
    <t>88495</t>
  </si>
  <si>
    <t>1.17</t>
  </si>
  <si>
    <t>APLICAÇÃO MANUAL DE TINTA LÁTEX ACRÍLICA EM SUPERFÍCIES EXTERNAS DE SACADA DE EDIFÍCIOS DE MÚLTIPLOS PAVIMENTOS, DUAS DEMÃOS. AF_11/2016</t>
  </si>
  <si>
    <t>95624</t>
  </si>
  <si>
    <t>RECOMPOSIÇÃO DE PAVIMENTO EM PARALELEPÍPEDOS, REJUNTAMENTO COM PÓ DE PEDRA, COM REAPROVEITAMENTO DOS PARALELEPÍPEDOS, PARA O FECHAMENTO DE VALAS. AF_12/2020</t>
  </si>
  <si>
    <t>101817</t>
  </si>
  <si>
    <t>2.6</t>
  </si>
  <si>
    <t>87642</t>
  </si>
  <si>
    <t>2.7</t>
  </si>
  <si>
    <t>PINTURA ACRILICA EM PISO CIMENTADO, TRES DEMAOS</t>
  </si>
  <si>
    <t>CONTRAPISO EM ARGAMASSA TRAÇO 1:4 (CIMENTO E AREIA), PREPARO MANUAL, APLICADO EM ÁREAS SECAS SOBRE LAJE, ADERIDO, ESPESSURA 4CM. AF_06/2014 (8,00MX2,30M)</t>
  </si>
  <si>
    <t>79500/2</t>
  </si>
  <si>
    <t>2.8</t>
  </si>
  <si>
    <t>DEMOLIÇÃO DE ALVENARIA E REQUADRO DO MONGE PARA A AMPLIAÇÃO DA SAÍDA DE AGUA (ver memorial descritivo)</t>
  </si>
  <si>
    <t>1.18</t>
  </si>
  <si>
    <t>LOCACAO CONVENCIONAL DE OBRA, UTILIZANDO GABARITO DE TÁBUAS CORRIDAS PONTALETADAS A CADA 2,00M -  2 UTILIZAÇÕES. AF_10/2018</t>
  </si>
  <si>
    <t>sinapi 11/2019</t>
  </si>
  <si>
    <r>
      <t xml:space="preserve">OBRA: </t>
    </r>
    <r>
      <rPr>
        <sz val="14"/>
        <color theme="1"/>
        <rFont val="Calibri"/>
        <family val="2"/>
        <scheme val="minor"/>
      </rPr>
      <t>Construção do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Muro de arrimo e de contenção e drenagem no Lago Municipal.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</si>
</sst>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_ "/>
    <numFmt numFmtId="166" formatCode="0.000%"/>
    <numFmt numFmtId="167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12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>
      <alignment vertical="center"/>
    </xf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5" fillId="2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2" fontId="11" fillId="0" borderId="1" xfId="0" applyNumberFormat="1" applyFont="1" applyBorder="1" applyAlignment="1">
      <alignment vertical="center"/>
    </xf>
    <xf numFmtId="164" fontId="11" fillId="0" borderId="1" xfId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6" fontId="13" fillId="0" borderId="4" xfId="0" applyNumberFormat="1" applyFont="1" applyBorder="1" applyAlignment="1">
      <alignment horizontal="center" vertical="center"/>
    </xf>
    <xf numFmtId="164" fontId="6" fillId="3" borderId="2" xfId="0" applyNumberFormat="1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19" fillId="2" borderId="1" xfId="2" applyNumberFormat="1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5" fillId="2" borderId="9" xfId="0" applyFont="1" applyFill="1" applyBorder="1" applyAlignment="1">
      <alignment wrapText="1"/>
    </xf>
    <xf numFmtId="0" fontId="22" fillId="2" borderId="1" xfId="1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wrapText="1"/>
    </xf>
    <xf numFmtId="0" fontId="4" fillId="3" borderId="2" xfId="2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</cellXfs>
  <cellStyles count="14">
    <cellStyle name="Moeda" xfId="1" builtinId="4"/>
    <cellStyle name="Moeda 2" xfId="9"/>
    <cellStyle name="Moeda 3" xfId="13"/>
    <cellStyle name="Normal" xfId="0" builtinId="0"/>
    <cellStyle name="Normal 2" xfId="2"/>
    <cellStyle name="Normal 2 2" xfId="6"/>
    <cellStyle name="Normal 2 3" xfId="5"/>
    <cellStyle name="Normal 2 4" xfId="10"/>
    <cellStyle name="Normal 3" xfId="4"/>
    <cellStyle name="Normal 3 3" xfId="3"/>
    <cellStyle name="Normal 4" xfId="11"/>
    <cellStyle name="Vírgula 2" xfId="7"/>
    <cellStyle name="Vírgula 3" xfId="8"/>
    <cellStyle name="Vírgula 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tabSelected="1" topLeftCell="A5" zoomScale="90" zoomScaleNormal="90" workbookViewId="0">
      <selection activeCell="H5" sqref="H5"/>
    </sheetView>
  </sheetViews>
  <sheetFormatPr defaultRowHeight="15"/>
  <cols>
    <col min="3" max="3" width="100.42578125" customWidth="1"/>
    <col min="6" max="6" width="13" customWidth="1"/>
    <col min="7" max="7" width="14.85546875" customWidth="1"/>
    <col min="8" max="8" width="14.85546875" style="22" customWidth="1"/>
    <col min="9" max="9" width="14.140625" customWidth="1"/>
  </cols>
  <sheetData>
    <row r="1" spans="2:10" ht="18.75">
      <c r="C1" s="49" t="s">
        <v>7</v>
      </c>
      <c r="D1" s="49"/>
      <c r="E1" s="49"/>
      <c r="F1" s="49"/>
      <c r="G1" s="49"/>
      <c r="H1" s="49"/>
      <c r="I1" s="49"/>
      <c r="J1" s="49"/>
    </row>
    <row r="2" spans="2:10" ht="18.75">
      <c r="B2" s="6"/>
      <c r="C2" s="11" t="s">
        <v>91</v>
      </c>
      <c r="D2" s="11"/>
      <c r="E2" s="9"/>
      <c r="F2" s="9"/>
      <c r="G2" s="9"/>
      <c r="H2" s="9"/>
      <c r="I2" s="9"/>
      <c r="J2" s="9"/>
    </row>
    <row r="3" spans="2:10" ht="18.75">
      <c r="B3" s="6"/>
      <c r="C3" s="26" t="s">
        <v>8</v>
      </c>
      <c r="D3" s="44"/>
      <c r="E3" s="6"/>
      <c r="F3" s="6"/>
      <c r="G3" s="21"/>
      <c r="H3" s="27"/>
      <c r="I3" s="17"/>
    </row>
    <row r="4" spans="2:10" ht="30">
      <c r="B4" s="15" t="s">
        <v>2</v>
      </c>
      <c r="C4" s="15" t="s">
        <v>3</v>
      </c>
      <c r="D4" s="16" t="s">
        <v>0</v>
      </c>
      <c r="E4" s="15" t="s">
        <v>1</v>
      </c>
      <c r="F4" s="20" t="s">
        <v>59</v>
      </c>
      <c r="G4" s="10" t="s">
        <v>58</v>
      </c>
      <c r="H4" s="28" t="s">
        <v>11</v>
      </c>
      <c r="I4" s="25" t="s">
        <v>4</v>
      </c>
    </row>
    <row r="5" spans="2:10">
      <c r="B5" s="2">
        <v>1</v>
      </c>
      <c r="C5" s="48" t="s">
        <v>10</v>
      </c>
      <c r="D5" s="48"/>
      <c r="E5" s="48"/>
      <c r="F5" s="48"/>
      <c r="G5" s="18"/>
      <c r="H5" s="18">
        <f>SUM(G6:G23)</f>
        <v>60216.935299999619</v>
      </c>
      <c r="I5" s="19"/>
    </row>
    <row r="6" spans="2:10" ht="16.5" customHeight="1">
      <c r="B6" s="5" t="s">
        <v>5</v>
      </c>
      <c r="C6" s="32" t="s">
        <v>12</v>
      </c>
      <c r="D6" s="1" t="s">
        <v>13</v>
      </c>
      <c r="E6" s="12">
        <v>68</v>
      </c>
      <c r="F6" s="13">
        <v>3.63</v>
      </c>
      <c r="G6" s="14">
        <f>E6*F6</f>
        <v>246.84</v>
      </c>
      <c r="H6" s="31" t="s">
        <v>14</v>
      </c>
      <c r="I6" s="31" t="s">
        <v>15</v>
      </c>
    </row>
    <row r="7" spans="2:10" s="22" customFormat="1" ht="28.5" customHeight="1">
      <c r="B7" s="5" t="s">
        <v>6</v>
      </c>
      <c r="C7" s="45" t="s">
        <v>89</v>
      </c>
      <c r="D7" s="1" t="s">
        <v>17</v>
      </c>
      <c r="E7" s="12">
        <v>49</v>
      </c>
      <c r="F7" s="13">
        <v>6.5306122448900004</v>
      </c>
      <c r="G7" s="14">
        <f>E7*F7</f>
        <v>319.99999999961</v>
      </c>
      <c r="H7" s="46" t="s">
        <v>90</v>
      </c>
      <c r="I7" s="47">
        <v>99059</v>
      </c>
    </row>
    <row r="8" spans="2:10" ht="29.25" customHeight="1">
      <c r="B8" s="5" t="s">
        <v>9</v>
      </c>
      <c r="C8" s="33" t="s">
        <v>16</v>
      </c>
      <c r="D8" s="39" t="s">
        <v>17</v>
      </c>
      <c r="E8" s="12">
        <v>64</v>
      </c>
      <c r="F8" s="13">
        <v>158.12</v>
      </c>
      <c r="G8" s="14">
        <f t="shared" ref="G8:G33" si="0">E8*F8</f>
        <v>10119.68</v>
      </c>
      <c r="H8" s="31" t="s">
        <v>14</v>
      </c>
      <c r="I8" s="31" t="s">
        <v>18</v>
      </c>
    </row>
    <row r="9" spans="2:10" ht="15.75" customHeight="1">
      <c r="B9" s="5" t="s">
        <v>22</v>
      </c>
      <c r="C9" s="33" t="s">
        <v>20</v>
      </c>
      <c r="D9" s="39" t="s">
        <v>13</v>
      </c>
      <c r="E9" s="12">
        <v>48</v>
      </c>
      <c r="F9" s="13">
        <v>34.799999999999997</v>
      </c>
      <c r="G9" s="14">
        <f t="shared" si="0"/>
        <v>1670.3999999999999</v>
      </c>
      <c r="H9" s="34" t="s">
        <v>21</v>
      </c>
      <c r="I9" s="34">
        <v>1347</v>
      </c>
    </row>
    <row r="10" spans="2:10">
      <c r="B10" s="5" t="s">
        <v>26</v>
      </c>
      <c r="C10" s="33" t="s">
        <v>23</v>
      </c>
      <c r="D10" s="39" t="s">
        <v>24</v>
      </c>
      <c r="E10" s="12">
        <v>422.4</v>
      </c>
      <c r="F10" s="13">
        <v>16.79</v>
      </c>
      <c r="G10" s="14">
        <f t="shared" si="0"/>
        <v>7092.0959999999995</v>
      </c>
      <c r="H10" s="34" t="s">
        <v>14</v>
      </c>
      <c r="I10" s="35" t="s">
        <v>25</v>
      </c>
    </row>
    <row r="11" spans="2:10">
      <c r="B11" s="5" t="s">
        <v>29</v>
      </c>
      <c r="C11" s="33" t="s">
        <v>27</v>
      </c>
      <c r="D11" s="39" t="s">
        <v>24</v>
      </c>
      <c r="E11" s="12">
        <v>151.36000000000001</v>
      </c>
      <c r="F11" s="13">
        <v>15.85</v>
      </c>
      <c r="G11" s="14">
        <f t="shared" si="0"/>
        <v>2399.056</v>
      </c>
      <c r="H11" s="34" t="s">
        <v>14</v>
      </c>
      <c r="I11" s="34" t="s">
        <v>28</v>
      </c>
    </row>
    <row r="12" spans="2:10" ht="25.5" customHeight="1">
      <c r="B12" s="5" t="s">
        <v>34</v>
      </c>
      <c r="C12" s="33" t="s">
        <v>30</v>
      </c>
      <c r="D12" s="39" t="s">
        <v>31</v>
      </c>
      <c r="E12" s="12">
        <v>5.29</v>
      </c>
      <c r="F12" s="13">
        <v>417.42</v>
      </c>
      <c r="G12" s="14">
        <f t="shared" si="0"/>
        <v>2208.1518000000001</v>
      </c>
      <c r="H12" s="34" t="s">
        <v>14</v>
      </c>
      <c r="I12" s="36" t="s">
        <v>32</v>
      </c>
    </row>
    <row r="13" spans="2:10">
      <c r="B13" s="5" t="s">
        <v>35</v>
      </c>
      <c r="C13" s="33" t="s">
        <v>33</v>
      </c>
      <c r="D13" s="39" t="s">
        <v>31</v>
      </c>
      <c r="E13" s="12">
        <v>5.29</v>
      </c>
      <c r="F13" s="13">
        <v>233.95</v>
      </c>
      <c r="G13" s="14">
        <f t="shared" si="0"/>
        <v>1237.5954999999999</v>
      </c>
      <c r="H13" s="34" t="s">
        <v>14</v>
      </c>
      <c r="I13" s="23">
        <v>92873</v>
      </c>
    </row>
    <row r="14" spans="2:10" s="22" customFormat="1" ht="27.75" customHeight="1">
      <c r="B14" s="5" t="s">
        <v>36</v>
      </c>
      <c r="C14" s="33" t="s">
        <v>38</v>
      </c>
      <c r="D14" s="39" t="s">
        <v>13</v>
      </c>
      <c r="E14" s="12">
        <v>68</v>
      </c>
      <c r="F14" s="13">
        <v>74.31</v>
      </c>
      <c r="G14" s="14">
        <f t="shared" si="0"/>
        <v>5053.08</v>
      </c>
      <c r="H14" s="34" t="s">
        <v>14</v>
      </c>
      <c r="I14" s="37" t="s">
        <v>39</v>
      </c>
    </row>
    <row r="15" spans="2:10" s="22" customFormat="1">
      <c r="B15" s="5" t="s">
        <v>37</v>
      </c>
      <c r="C15" s="33" t="s">
        <v>40</v>
      </c>
      <c r="D15" s="39" t="s">
        <v>31</v>
      </c>
      <c r="E15" s="12">
        <v>57.6</v>
      </c>
      <c r="F15" s="13">
        <v>54</v>
      </c>
      <c r="G15" s="14">
        <f t="shared" si="0"/>
        <v>3110.4</v>
      </c>
      <c r="H15" s="34" t="s">
        <v>14</v>
      </c>
      <c r="I15" s="23">
        <v>96995</v>
      </c>
    </row>
    <row r="16" spans="2:10" s="22" customFormat="1" ht="36" customHeight="1">
      <c r="B16" s="5" t="s">
        <v>42</v>
      </c>
      <c r="C16" s="33" t="s">
        <v>41</v>
      </c>
      <c r="D16" s="39" t="s">
        <v>13</v>
      </c>
      <c r="E16" s="12">
        <v>56</v>
      </c>
      <c r="F16" s="13">
        <v>54</v>
      </c>
      <c r="G16" s="14">
        <f t="shared" si="0"/>
        <v>3024</v>
      </c>
      <c r="H16" s="34" t="s">
        <v>21</v>
      </c>
      <c r="I16" s="23">
        <v>36155</v>
      </c>
    </row>
    <row r="17" spans="2:9" s="22" customFormat="1" ht="36.75" customHeight="1">
      <c r="B17" s="5" t="s">
        <v>43</v>
      </c>
      <c r="C17" s="29" t="s">
        <v>44</v>
      </c>
      <c r="D17" s="39" t="s">
        <v>17</v>
      </c>
      <c r="E17" s="12">
        <v>26.6</v>
      </c>
      <c r="F17" s="13">
        <v>598.46</v>
      </c>
      <c r="G17" s="14">
        <f t="shared" si="0"/>
        <v>15919.036000000002</v>
      </c>
      <c r="H17" s="34" t="s">
        <v>14</v>
      </c>
      <c r="I17" s="23">
        <v>99839</v>
      </c>
    </row>
    <row r="18" spans="2:9" s="42" customFormat="1">
      <c r="B18" s="5" t="s">
        <v>63</v>
      </c>
      <c r="C18" s="38" t="s">
        <v>51</v>
      </c>
      <c r="D18" s="39" t="s">
        <v>45</v>
      </c>
      <c r="E18" s="12">
        <v>2</v>
      </c>
      <c r="F18" s="13">
        <v>567.5</v>
      </c>
      <c r="G18" s="14">
        <f t="shared" si="0"/>
        <v>1135</v>
      </c>
      <c r="H18" s="40" t="s">
        <v>46</v>
      </c>
      <c r="I18" s="41" t="s">
        <v>56</v>
      </c>
    </row>
    <row r="19" spans="2:9" s="42" customFormat="1" ht="22.5">
      <c r="B19" s="5" t="s">
        <v>64</v>
      </c>
      <c r="C19" s="33" t="s">
        <v>66</v>
      </c>
      <c r="D19" s="39" t="s">
        <v>13</v>
      </c>
      <c r="E19" s="12">
        <v>76.8</v>
      </c>
      <c r="F19" s="13">
        <v>6.97</v>
      </c>
      <c r="G19" s="14">
        <f t="shared" si="0"/>
        <v>535.29599999999994</v>
      </c>
      <c r="H19" s="34" t="s">
        <v>14</v>
      </c>
      <c r="I19" s="34" t="s">
        <v>67</v>
      </c>
    </row>
    <row r="20" spans="2:9" s="42" customFormat="1" ht="22.5">
      <c r="B20" s="5" t="s">
        <v>65</v>
      </c>
      <c r="C20" s="29" t="s">
        <v>68</v>
      </c>
      <c r="D20" s="39" t="s">
        <v>13</v>
      </c>
      <c r="E20" s="12">
        <v>76.8</v>
      </c>
      <c r="F20" s="13">
        <v>39.9</v>
      </c>
      <c r="G20" s="14">
        <f t="shared" si="0"/>
        <v>3064.3199999999997</v>
      </c>
      <c r="H20" s="30" t="s">
        <v>14</v>
      </c>
      <c r="I20" s="34" t="s">
        <v>69</v>
      </c>
    </row>
    <row r="21" spans="2:9" s="42" customFormat="1">
      <c r="B21" s="5" t="s">
        <v>72</v>
      </c>
      <c r="C21" s="33" t="s">
        <v>70</v>
      </c>
      <c r="D21" s="39" t="s">
        <v>13</v>
      </c>
      <c r="E21" s="12">
        <v>76.8</v>
      </c>
      <c r="F21" s="13">
        <v>2.98</v>
      </c>
      <c r="G21" s="14">
        <f t="shared" si="0"/>
        <v>228.864</v>
      </c>
      <c r="H21" s="34" t="s">
        <v>14</v>
      </c>
      <c r="I21" s="34" t="s">
        <v>71</v>
      </c>
    </row>
    <row r="22" spans="2:9" s="42" customFormat="1">
      <c r="B22" s="5" t="s">
        <v>75</v>
      </c>
      <c r="C22" s="33" t="s">
        <v>73</v>
      </c>
      <c r="D22" s="39" t="s">
        <v>13</v>
      </c>
      <c r="E22" s="12">
        <v>76.8</v>
      </c>
      <c r="F22" s="13">
        <v>12.72</v>
      </c>
      <c r="G22" s="14">
        <f t="shared" si="0"/>
        <v>976.89599999999996</v>
      </c>
      <c r="H22" s="30" t="s">
        <v>14</v>
      </c>
      <c r="I22" s="30" t="s">
        <v>74</v>
      </c>
    </row>
    <row r="23" spans="2:9" s="22" customFormat="1" ht="23.25">
      <c r="B23" s="5" t="s">
        <v>88</v>
      </c>
      <c r="C23" s="29" t="s">
        <v>76</v>
      </c>
      <c r="D23" s="39" t="s">
        <v>13</v>
      </c>
      <c r="E23" s="12">
        <v>76.8</v>
      </c>
      <c r="F23" s="13">
        <v>24.43</v>
      </c>
      <c r="G23" s="14">
        <f t="shared" si="0"/>
        <v>1876.2239999999999</v>
      </c>
      <c r="H23" s="30" t="s">
        <v>14</v>
      </c>
      <c r="I23" s="30" t="s">
        <v>77</v>
      </c>
    </row>
    <row r="24" spans="2:9" s="22" customFormat="1">
      <c r="B24" s="2">
        <v>2</v>
      </c>
      <c r="C24" s="48" t="s">
        <v>19</v>
      </c>
      <c r="D24" s="48"/>
      <c r="E24" s="48"/>
      <c r="F24" s="48"/>
      <c r="G24" s="18"/>
      <c r="H24" s="18">
        <f>SUM(G25:G33)</f>
        <v>7391.692</v>
      </c>
      <c r="I24" s="19"/>
    </row>
    <row r="25" spans="2:9" ht="37.5" customHeight="1">
      <c r="B25" s="5" t="s">
        <v>47</v>
      </c>
      <c r="C25" s="33" t="s">
        <v>48</v>
      </c>
      <c r="D25" s="39" t="s">
        <v>31</v>
      </c>
      <c r="E25" s="12">
        <v>42</v>
      </c>
      <c r="F25" s="13">
        <v>10.220000000000001</v>
      </c>
      <c r="G25" s="14">
        <f t="shared" si="0"/>
        <v>429.24</v>
      </c>
      <c r="H25" s="34" t="s">
        <v>14</v>
      </c>
      <c r="I25" s="34" t="s">
        <v>49</v>
      </c>
    </row>
    <row r="26" spans="2:9" s="22" customFormat="1" ht="26.25" customHeight="1">
      <c r="B26" s="5" t="s">
        <v>50</v>
      </c>
      <c r="C26" s="33" t="s">
        <v>52</v>
      </c>
      <c r="D26" s="39" t="s">
        <v>17</v>
      </c>
      <c r="E26" s="12">
        <v>6</v>
      </c>
      <c r="F26" s="13">
        <v>436.12</v>
      </c>
      <c r="G26" s="14">
        <f t="shared" si="0"/>
        <v>2616.7200000000003</v>
      </c>
      <c r="H26" s="34" t="s">
        <v>14</v>
      </c>
      <c r="I26" s="34" t="s">
        <v>53</v>
      </c>
    </row>
    <row r="27" spans="2:9" s="22" customFormat="1">
      <c r="B27" s="5" t="s">
        <v>54</v>
      </c>
      <c r="C27" s="33" t="s">
        <v>55</v>
      </c>
      <c r="D27" s="39" t="s">
        <v>13</v>
      </c>
      <c r="E27" s="12">
        <v>13.8</v>
      </c>
      <c r="F27" s="13">
        <v>23.62</v>
      </c>
      <c r="G27" s="14">
        <f t="shared" si="0"/>
        <v>325.95600000000002</v>
      </c>
      <c r="H27" s="30" t="s">
        <v>14</v>
      </c>
      <c r="I27" s="43">
        <v>97633</v>
      </c>
    </row>
    <row r="28" spans="2:9" s="22" customFormat="1">
      <c r="B28" s="5" t="s">
        <v>60</v>
      </c>
      <c r="C28" s="33" t="s">
        <v>61</v>
      </c>
      <c r="D28" s="39" t="s">
        <v>31</v>
      </c>
      <c r="E28" s="12">
        <v>6</v>
      </c>
      <c r="F28" s="13">
        <v>165</v>
      </c>
      <c r="G28" s="14">
        <f t="shared" si="0"/>
        <v>990</v>
      </c>
      <c r="H28" s="40" t="s">
        <v>46</v>
      </c>
      <c r="I28" s="43" t="s">
        <v>56</v>
      </c>
    </row>
    <row r="29" spans="2:9" ht="25.5" customHeight="1">
      <c r="B29" s="5" t="s">
        <v>62</v>
      </c>
      <c r="C29" s="33" t="s">
        <v>78</v>
      </c>
      <c r="D29" s="39" t="s">
        <v>13</v>
      </c>
      <c r="E29" s="12">
        <v>18</v>
      </c>
      <c r="F29" s="13">
        <v>49.32</v>
      </c>
      <c r="G29" s="14">
        <f t="shared" si="0"/>
        <v>887.76</v>
      </c>
      <c r="H29" s="34" t="s">
        <v>14</v>
      </c>
      <c r="I29" s="34" t="s">
        <v>79</v>
      </c>
    </row>
    <row r="30" spans="2:9" s="22" customFormat="1" ht="26.25" customHeight="1">
      <c r="B30" s="5" t="s">
        <v>80</v>
      </c>
      <c r="C30" s="33" t="s">
        <v>84</v>
      </c>
      <c r="D30" s="39" t="s">
        <v>13</v>
      </c>
      <c r="E30" s="12">
        <v>18.399999999999999</v>
      </c>
      <c r="F30" s="13">
        <v>57.26</v>
      </c>
      <c r="G30" s="14">
        <f t="shared" si="0"/>
        <v>1053.5839999999998</v>
      </c>
      <c r="H30" s="34" t="s">
        <v>14</v>
      </c>
      <c r="I30" s="34" t="s">
        <v>81</v>
      </c>
    </row>
    <row r="31" spans="2:9" s="22" customFormat="1">
      <c r="B31" s="5" t="s">
        <v>82</v>
      </c>
      <c r="C31" s="33" t="s">
        <v>87</v>
      </c>
      <c r="D31" s="39" t="s">
        <v>17</v>
      </c>
      <c r="E31" s="12">
        <v>4</v>
      </c>
      <c r="F31" s="13">
        <v>148</v>
      </c>
      <c r="G31" s="14">
        <f t="shared" si="0"/>
        <v>592</v>
      </c>
      <c r="H31" s="34" t="s">
        <v>56</v>
      </c>
      <c r="I31" s="34" t="s">
        <v>56</v>
      </c>
    </row>
    <row r="32" spans="2:9">
      <c r="B32" s="5" t="s">
        <v>86</v>
      </c>
      <c r="C32" s="29" t="s">
        <v>83</v>
      </c>
      <c r="D32" s="1" t="s">
        <v>13</v>
      </c>
      <c r="E32" s="12">
        <v>18.399999999999999</v>
      </c>
      <c r="F32" s="13">
        <v>26.98</v>
      </c>
      <c r="G32" s="14">
        <f t="shared" si="0"/>
        <v>496.43199999999996</v>
      </c>
      <c r="H32" s="30" t="s">
        <v>14</v>
      </c>
      <c r="I32" s="34" t="s">
        <v>85</v>
      </c>
    </row>
    <row r="33" spans="2:9">
      <c r="B33" s="5"/>
      <c r="C33" s="4"/>
      <c r="D33" s="1"/>
      <c r="E33" s="12"/>
      <c r="F33" s="13"/>
      <c r="G33" s="14">
        <f t="shared" si="0"/>
        <v>0</v>
      </c>
      <c r="H33" s="14"/>
      <c r="I33" s="8"/>
    </row>
    <row r="34" spans="2:9">
      <c r="F34" s="24" t="s">
        <v>57</v>
      </c>
      <c r="G34" s="3">
        <f>SUM(G6:G33)</f>
        <v>67608.627299999614</v>
      </c>
      <c r="H34" s="3"/>
      <c r="I34" s="7"/>
    </row>
  </sheetData>
  <mergeCells count="3">
    <mergeCell ref="C5:F5"/>
    <mergeCell ref="C24:F24"/>
    <mergeCell ref="C1:J1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admin</cp:lastModifiedBy>
  <cp:lastPrinted>2021-09-10T12:02:22Z</cp:lastPrinted>
  <dcterms:created xsi:type="dcterms:W3CDTF">2020-01-08T16:30:21Z</dcterms:created>
  <dcterms:modified xsi:type="dcterms:W3CDTF">2021-09-15T16:53:26Z</dcterms:modified>
</cp:coreProperties>
</file>